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SIF\Formatos Cuenta Publica 2025\CON DATOS MARTÍN VILLA\listos 2\"/>
    </mc:Choice>
  </mc:AlternateContent>
  <xr:revisionPtr revIDLastSave="0" documentId="13_ncr:1_{23DC26DF-A0D5-4893-92FA-1817C1F3E061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9040" windowHeight="15720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1" i="1" l="1"/>
  <c r="H69" i="1"/>
  <c r="H71" i="1"/>
  <c r="H60" i="1"/>
  <c r="H63" i="1"/>
  <c r="H65" i="1"/>
  <c r="H55" i="1"/>
  <c r="H43" i="1"/>
  <c r="H45" i="1"/>
  <c r="H37" i="1"/>
  <c r="H31" i="1"/>
  <c r="H24" i="1"/>
  <c r="H19" i="1"/>
  <c r="E80" i="1"/>
  <c r="H80" i="1" s="1"/>
  <c r="E81" i="1"/>
  <c r="E82" i="1"/>
  <c r="H82" i="1" s="1"/>
  <c r="E79" i="1"/>
  <c r="H79" i="1" s="1"/>
  <c r="E69" i="1"/>
  <c r="E70" i="1"/>
  <c r="H70" i="1" s="1"/>
  <c r="E71" i="1"/>
  <c r="E72" i="1"/>
  <c r="H72" i="1" s="1"/>
  <c r="E73" i="1"/>
  <c r="H73" i="1" s="1"/>
  <c r="E74" i="1"/>
  <c r="H74" i="1" s="1"/>
  <c r="E75" i="1"/>
  <c r="H75" i="1" s="1"/>
  <c r="E76" i="1"/>
  <c r="H76" i="1" s="1"/>
  <c r="E68" i="1"/>
  <c r="H68" i="1" s="1"/>
  <c r="E60" i="1"/>
  <c r="E61" i="1"/>
  <c r="H61" i="1" s="1"/>
  <c r="E62" i="1"/>
  <c r="H62" i="1" s="1"/>
  <c r="E63" i="1"/>
  <c r="E64" i="1"/>
  <c r="H64" i="1" s="1"/>
  <c r="E65" i="1"/>
  <c r="E59" i="1"/>
  <c r="H59" i="1" s="1"/>
  <c r="E50" i="1"/>
  <c r="H50" i="1" s="1"/>
  <c r="E51" i="1"/>
  <c r="H51" i="1" s="1"/>
  <c r="E52" i="1"/>
  <c r="H52" i="1" s="1"/>
  <c r="E53" i="1"/>
  <c r="H53" i="1" s="1"/>
  <c r="E54" i="1"/>
  <c r="H54" i="1" s="1"/>
  <c r="E55" i="1"/>
  <c r="E56" i="1"/>
  <c r="H56" i="1" s="1"/>
  <c r="E49" i="1"/>
  <c r="H49" i="1" s="1"/>
  <c r="E43" i="1"/>
  <c r="E44" i="1"/>
  <c r="H44" i="1" s="1"/>
  <c r="E45" i="1"/>
  <c r="E42" i="1"/>
  <c r="H42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E38" i="1"/>
  <c r="H38" i="1" s="1"/>
  <c r="E39" i="1"/>
  <c r="H39" i="1" s="1"/>
  <c r="E31" i="1"/>
  <c r="E23" i="1"/>
  <c r="H23" i="1" s="1"/>
  <c r="E24" i="1"/>
  <c r="E25" i="1"/>
  <c r="H25" i="1" s="1"/>
  <c r="E26" i="1"/>
  <c r="H26" i="1" s="1"/>
  <c r="E27" i="1"/>
  <c r="H27" i="1" s="1"/>
  <c r="E28" i="1"/>
  <c r="H28" i="1" s="1"/>
  <c r="E22" i="1"/>
  <c r="H2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F11" i="1"/>
  <c r="G11" i="1"/>
  <c r="H11" i="1"/>
  <c r="C11" i="1"/>
  <c r="H10" i="1" l="1"/>
  <c r="E47" i="1"/>
  <c r="E84" i="1" s="1"/>
  <c r="F47" i="1"/>
  <c r="D47" i="1"/>
  <c r="C10" i="1"/>
  <c r="C84" i="1" s="1"/>
  <c r="D10" i="1"/>
  <c r="D84" i="1" s="1"/>
  <c r="H47" i="1"/>
  <c r="F10" i="1"/>
  <c r="G47" i="1"/>
  <c r="G10" i="1"/>
  <c r="F84" i="1" l="1"/>
  <c r="H84" i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<sst xmlns="http://schemas.openxmlformats.org/spreadsheetml/2006/main" count="81" uniqueCount="49">
  <si>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</si>
  <si>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</si>
  <si>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</si>
  <si>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</si>
  <si>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</si>
  <si>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</si>
  <si>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</si>
  <si>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</si>
  <si>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</si>
  <si>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</si>
  <si>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</si>
  <si>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</si>
  <si>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</si>
  <si>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</si>
  <si>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</si>
  <si>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</si>
  <si>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</si>
  <si>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</si>
  <si>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</si>
  <si>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</si>
  <si>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</si>
  <si>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</si>
  <si>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</si>
  <si>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</si>
  <si>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</si>
  <si>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</si>
  <si>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</si>
  <si>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</si>
  <si>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</si>
  <si>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</si>
  <si>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</si>
  <si>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</si>
  <si>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</si>
  <si>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</si>
  <si>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</si>
  <si>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</si>
  <si>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</si>
  <si>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</si>
  <si>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</si>
  <si>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</si>
  <si>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</si>
  <si>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</si>
  <si>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</si>
  <si>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</si>
  <si>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</si>
  <si>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</si>
  <si>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</si>
  <si>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Del 01 de Enero al 31 de Diciembre de 2024 (b)</t>
  </si>
  <si>
    <t>JUNTA RURAL DE AGUA Y SANEAMIENTO DE ÁLVARO OBREGÓN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</si>
</sst>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zoomScale="90" zoomScaleNormal="90" workbookViewId="0">
      <selection activeCell="G22" sqref="G22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48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47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6698560</v>
      </c>
      <c r="D10" s="4">
        <f t="shared" ref="D10:H10" si="0">SUM(D11,D21,D30,D41)</f>
        <v>127016</v>
      </c>
      <c r="E10" s="4">
        <f t="shared" si="0"/>
        <v>6825576</v>
      </c>
      <c r="F10" s="4">
        <f t="shared" si="0"/>
        <v>6028054</v>
      </c>
      <c r="G10" s="4">
        <f t="shared" si="0"/>
        <v>5911022</v>
      </c>
      <c r="H10" s="4">
        <f t="shared" si="0"/>
        <v>797522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6698560</v>
      </c>
      <c r="D21" s="4">
        <f t="shared" ref="D21:H21" si="4">SUM(D22:D28)</f>
        <v>127016</v>
      </c>
      <c r="E21" s="4">
        <f t="shared" si="4"/>
        <v>6825576</v>
      </c>
      <c r="F21" s="4">
        <f t="shared" si="4"/>
        <v>6028054</v>
      </c>
      <c r="G21" s="4">
        <f t="shared" si="4"/>
        <v>5911022</v>
      </c>
      <c r="H21" s="4">
        <f t="shared" si="4"/>
        <v>797522</v>
      </c>
    </row>
    <row r="22" spans="2:8" x14ac:dyDescent="0.25">
      <c r="B22" s="11" t="s">
        <v>23</v>
      </c>
      <c r="C22" s="15">
        <v>569130</v>
      </c>
      <c r="D22" s="15">
        <v>56166</v>
      </c>
      <c r="E22" s="17">
        <f t="shared" ref="E22:E28" si="5">SUM(C22:D22)</f>
        <v>625296</v>
      </c>
      <c r="F22" s="15">
        <v>559982</v>
      </c>
      <c r="G22" s="15">
        <v>559982</v>
      </c>
      <c r="H22" s="17">
        <f t="shared" ref="H22:H28" si="6">SUM(E22-F22)</f>
        <v>65314</v>
      </c>
    </row>
    <row r="23" spans="2:8" x14ac:dyDescent="0.25">
      <c r="B23" s="11" t="s">
        <v>24</v>
      </c>
      <c r="C23" s="15">
        <v>6129430</v>
      </c>
      <c r="D23" s="15">
        <v>70850</v>
      </c>
      <c r="E23" s="17">
        <f t="shared" si="5"/>
        <v>6200280</v>
      </c>
      <c r="F23" s="15">
        <v>5468072</v>
      </c>
      <c r="G23" s="15">
        <v>5351040</v>
      </c>
      <c r="H23" s="17">
        <f t="shared" si="6"/>
        <v>732208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739057</v>
      </c>
      <c r="E47" s="4">
        <f t="shared" si="13"/>
        <v>739057</v>
      </c>
      <c r="F47" s="4">
        <f t="shared" si="13"/>
        <v>654957</v>
      </c>
      <c r="G47" s="4">
        <f t="shared" si="13"/>
        <v>654957</v>
      </c>
      <c r="H47" s="4">
        <f t="shared" si="13"/>
        <v>84100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739057</v>
      </c>
      <c r="E58" s="4">
        <f t="shared" si="17"/>
        <v>739057</v>
      </c>
      <c r="F58" s="4">
        <f t="shared" si="17"/>
        <v>654957</v>
      </c>
      <c r="G58" s="4">
        <f t="shared" si="17"/>
        <v>654957</v>
      </c>
      <c r="H58" s="4">
        <f t="shared" si="17"/>
        <v>84100</v>
      </c>
    </row>
    <row r="59" spans="2:8" x14ac:dyDescent="0.25">
      <c r="B59" s="11" t="s">
        <v>23</v>
      </c>
      <c r="C59" s="15">
        <v>0</v>
      </c>
      <c r="D59" s="15">
        <v>739057</v>
      </c>
      <c r="E59" s="17">
        <f t="shared" ref="E59:E65" si="18">SUM(C59:D59)</f>
        <v>739057</v>
      </c>
      <c r="F59" s="15">
        <v>654957</v>
      </c>
      <c r="G59" s="15">
        <v>654957</v>
      </c>
      <c r="H59" s="17">
        <f t="shared" ref="H59:H65" si="19">SUM(E59-F59)</f>
        <v>84100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6698560</v>
      </c>
      <c r="D84" s="5">
        <f t="shared" ref="D84:H84" si="26">SUM(D10,D47)</f>
        <v>866073</v>
      </c>
      <c r="E84" s="5">
        <f>SUM(E10,E47)</f>
        <v>7564633</v>
      </c>
      <c r="F84" s="5">
        <f t="shared" si="26"/>
        <v>6683011</v>
      </c>
      <c r="G84" s="5">
        <f t="shared" si="26"/>
        <v>6565979</v>
      </c>
      <c r="H84" s="5">
        <f t="shared" si="26"/>
        <v>881622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9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alvaro obregon</cp:lastModifiedBy>
  <cp:lastPrinted>2025-02-06T17:45:34Z</cp:lastPrinted>
  <dcterms:created xsi:type="dcterms:W3CDTF">2020-01-08T22:29:57Z</dcterms:created>
  <dcterms:modified xsi:type="dcterms:W3CDTF">2025-02-06T17:46:00Z</dcterms:modified>
</cp:coreProperties>
</file>